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merou\Desktop\"/>
    </mc:Choice>
  </mc:AlternateContent>
  <bookViews>
    <workbookView xWindow="0" yWindow="0" windowWidth="21600" windowHeight="88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21" i="1" l="1"/>
  <c r="M21" i="1"/>
  <c r="L15" i="1" l="1"/>
  <c r="L16" i="1"/>
  <c r="M15" i="1"/>
  <c r="M16" i="1"/>
  <c r="L17" i="1"/>
  <c r="M17" i="1"/>
  <c r="L18" i="1"/>
  <c r="M18" i="1"/>
  <c r="L19" i="1"/>
  <c r="M19" i="1"/>
  <c r="L14" i="1"/>
  <c r="L20" i="1"/>
  <c r="M14" i="1"/>
  <c r="M20" i="1"/>
  <c r="B2" i="1" l="1"/>
  <c r="M10" i="1" l="1"/>
  <c r="M11" i="1"/>
  <c r="M12" i="1"/>
  <c r="L10" i="1"/>
  <c r="L11" i="1"/>
  <c r="L1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<sst xmlns="http://schemas.openxmlformats.org/spreadsheetml/2006/main" count="137" uniqueCount="84">
  <si>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</si>
  <si>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</si>
  <si>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</si>
  <si>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</si>
  <si>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</si>
  <si>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</si>
  <si>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</si>
  <si>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</si>
  <si>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</si>
  <si>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</si>
  <si>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</si>
  <si>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</si>
  <si>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</si>
  <si>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</si>
  <si>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</si>
  <si>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</si>
  <si>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</si>
  <si>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</si>
  <si>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</si>
  <si>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</si>
  <si>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</si>
  <si>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</si>
  <si>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</si>
  <si>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</si>
  <si>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</si>
  <si>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</si>
  <si>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</si>
  <si>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</si>
  <si>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</si>
  <si>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</si>
  <si>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</si>
  <si>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</si>
  <si>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</si>
  <si>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</si>
  <si>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</si>
  <si>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</si>
  <si>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</si>
  <si>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</si>
  <si>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</si>
  <si>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</si>
  <si>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</si>
  <si>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</si>
  <si>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</si>
  <si>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</si>
  <si>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</si>
  <si>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</si>
  <si>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</si>
  <si>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</si>
  <si>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</si>
  <si>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</si>
  <si>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</si>
  <si>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</si>
  <si>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</si>
  <si>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</si>
  <si>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</si>
  <si>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</si>
  <si>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</si>
  <si>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</si>
  <si>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</si>
  <si>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</si>
  <si>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</si>
  <si>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</si>
  <si>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ISRAEL CEPINA</t>
  </si>
  <si>
    <t xml:space="preserve">En Tramite </t>
  </si>
  <si>
    <t>Se solicita la información siguiente Se solicita el Padrón de contratistas Se solicita los informes, oficios o documentos que contengan los resultados de la revisión a la contratación de obra, adquisiciones y servicios, emitidos por la Dirección de Legalidad e Integridad Pública que hubieran realizado durante el periodo septiembre de 2015 a marzo de 2020 en referencia a las contrataciones de la Secretaria de Comunicaciones y Transportes, a la Secretaria de desarrollo económico, a la secretaria de obra y servicios públicos, a la Oficialía Mayor, al Instituto registral y catastral, a la Secretaria de Finanzas, a la Secretaria Técnica y a la Secretaria Particular. Se solicita la relación de todas las solicitudes de revisión referentes a la circular OM-02-11 que le fueron solicitadas a la contraloría durante septiembre 2015 a marzo 2020.</t>
  </si>
  <si>
    <t xml:space="preserve">1.- Qué partidas ordinarias provenientes del Presupuesto de Egresos de la Federación 2020 en materia de salud y bienestar social han sido ejercidas al 30 de abril del presente año por el gobierno del estado de San Luis Potosi.
2.- Qué partidas extraordinarias le han sido entregadas/ministradas en el Presupuesto de Egresos de la Federación 2020 o la Secretaría de Hacienda y Crédito Público a nivel federal al gobierno del estado de San Luis Potosi en materia de salud y bienestar social con motivo de la emergencia sanitaria por la epidemia del virus SARS-CoV-2 hasta la fecha de esta solicitud.
3.- Saber si el gobierno del estado de San Luis Potosi a partir de la emergencia sanitaria por la epidemia del virus SARS-CoV-2 ha solicitado, firmado y/o ejercido alguna forma de deuda pública con entidad pública o privada alguna para enfrentar la emergencia sanitaria que aqueja a nivel nacional por el el virus SARS-CoV-2.
</t>
  </si>
  <si>
    <t>Mauricio Vilchis Cano</t>
  </si>
  <si>
    <t>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</si>
  <si>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 xml:space="preserve">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
</t>
  </si>
  <si>
    <t>Jaime Nava Noriega</t>
  </si>
  <si>
    <t xml:space="preserve">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
</t>
  </si>
  <si>
    <t xml:space="preserve">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</si>
  <si>
    <t>SOFI GUEVARA</t>
  </si>
  <si>
    <t>Buena noche, como parte de un proyecto escolar de la UASLP, extiendo esta solicitud con el derecho de acceso a la información garantizado en el artículo 6 de nuestra carta magna, en la que solicito el desglose de egresos ejercidos por este órgano de control en los últimos 3 años. Gracias</t>
  </si>
  <si>
    <t xml:space="preserve">Solicito, el nombramiento de Jessica Solis Pineda, Directora de Responsabilidades y Ética Pública de la Dirección de Legalidad e
Integridad Pública de la Controlaría General del Estado.
Solicito su percepción económica mensual neta y bruta.
Solicito su curriculum vitae actualizado así como su cédula profesional.
Solicito saber cuantas personas están a su cargo y adscritas en la Dirección de Responsabilidades y Ética pública.
Solicito saber cual es su horario de trabajo.
Solicito saber cuanto tiempo lleva en su cargo como Directora del área de Responsabilidades y Ética pública. 
</t>
  </si>
  <si>
    <t>ADRIANA  CAMACHO AVILA</t>
  </si>
  <si>
    <t>Armando Loto</t>
  </si>
  <si>
    <t>Durante el periodo de junio de 2012 a junio de 2020 ¿Cuántos y cuáles contratos de asociación público privadas han sido celebrados
al amparo de la Ley de Asociaciones Público Privadas en Proyectos para la Prestación de Servicios para el Estado y Municipios?
¿Cuántas convocatorias para celebrar contratos de asociaciones público-privada se han publicado? ¿Cuántas propuestas no
solicitadas se han recibido?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
De junio de 2012 a junio de 2020 ¿Cuántos contratos de obra pública y servicios relacionados con la misma se han celebrado bajo el
amparo de la Ley de Obras Publicas y Servicios Relacionados con las Mismas del Estado de San Luis Potosí o la normatividad vigente
en el periodo solicitado?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
De junio de 2012 a junio de 2020 ¿Cuántos contratos de arrendamientos, adquisiciones y servicios se han celebrado bajo el amparo
de la Ley de Adquisiciones del Estado de San Luis Potosí o la normatividad vigente en el periodo solicitado?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t>
  </si>
  <si>
    <t xml:space="preserve">Requiero COPIA DIGITAL de las facturas pagadas a los siguientes proveedores: $124,700.00 a Lujime Comercialización, SA de CV por 1 Licencia p/Drones con fecha del 18-dic-19 Folio 558 Banorte. Monto $ 202,300.00 pagado a Grupo Torres Corzo Automotriz de San Luis, SA de CV Fact 8065 por 1 automóvil con fecha 19-dic-19 Folio 560 Banorte. Monto $202,300.00 a Grupo Torres Corzo Automotriz de San Luis, SA de CVFact 8066 por un 1 automóvil con fecha 19-dic-19 con folio 561 Banorte. Monto $379,737.60 a Dinámica del Centro, S.A. de C.V. por Equipo de Computo Facturas A26480, A26481 Y A 26482 con fecha 20- dic-19 Folio 563 Banorte. Monto $48,140.00 a El Remate del Bodegón, S.A. de C.V. por un Dron para laboratorio de Obra Pública con fecha 20-dic-19 con folio 564 Banorte. 
Así mismo requiero COPITA DIGITAL de los diversos contratos celebrados con estos proveedores relacionados con esta compra y adquisición en diciembre del 2019 
</t>
  </si>
  <si>
    <t>JOSE GUADALUPE GONZALEZ COVARRUBIAS</t>
  </si>
  <si>
    <t xml:space="preserve">El pasado 29 de marzo del 2019 se publicaron en el Periódico Oficial del Gobierno del Estado de San Luis Potosí los lineamientos que prevendrán la adquisición, arrendamiento y servicio regulado, obras públicas a empresas irregulares. En relación al "Acuerdo por el que se expiden las bases para evitar la contratación con empresas o personas físicas que facturan operaciones simuladas" requiero el informe generado mes con mes por parte de la CONTRALORÍA GENERAL, las acciones implementadas mes con mes y los resultados de las acciones implementadas así como los resultados de estas.
Detalle los nombres de las personas físicas y morales que fueron visitadas y revisadas desde junio del 2019 a mayo del 2020 así como los resultados de las visitas y revisiones. En caso de haber encontrado irregularidades detalle las acciones implementadas por la Contraloría General adjuntando COPIA DIGITAL de los documentos relacionados
</t>
  </si>
  <si>
    <t>CARLOS ARRUZA</t>
  </si>
  <si>
    <t xml:space="preserve">Por medio de la presente, solicito de la manera más respetuosa la siguiente información
1 Datos o registros del mantenimiento de la Plaza España; dicha plaza está ubicada en el Municipio de San Luis Potosí.
2 Status de la Plaza España, documento que comprueben que la Plaza España ¿Es pública o privada? ¿Quién es el dueño?
3 ¿Cuál es el estado físico de la fuente de agua y de las estatuas que ahí existen?
4 ¿Dentro del registro de bienes e inmuebles del Municipio de San Luis Potosí o el gobierno del Estado de San Luis Potosí, la Plaza
España tiene la categoría de?
5 Solicitud del mapa, cartografía o plano de la Plaza España
</t>
  </si>
  <si>
    <t>Actualizado 10/07/2020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</si>
</sst>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6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8" fontId="7" fillId="6" borderId="0" xfId="0" applyNumberFormat="1" applyFont="1" applyFill="1" applyAlignment="1">
      <alignment horizontal="center" vertical="center" wrapText="1"/>
    </xf>
    <xf numFmtId="14" fontId="7" fillId="6" borderId="0" xfId="0" applyNumberFormat="1" applyFont="1" applyFill="1" applyAlignment="1">
      <alignment horizontal="center" vertical="top"/>
    </xf>
    <xf numFmtId="0" fontId="0" fillId="0" borderId="0" xfId="0"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0" borderId="0" xfId="0" applyAlignment="1">
      <alignment horizontal="center" vertical="center" wrapText="1"/>
    </xf>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7" fillId="6" borderId="0" xfId="0" applyFont="1" applyFill="1" applyBorder="1" applyAlignment="1">
      <alignment horizontal="center"/>
    </xf>
    <xf numFmtId="14" fontId="7" fillId="6" borderId="0" xfId="0" applyNumberFormat="1" applyFont="1" applyFill="1" applyBorder="1" applyAlignment="1">
      <alignment horizontal="center"/>
    </xf>
    <xf numFmtId="14" fontId="0" fillId="0" borderId="0" xfId="0" applyNumberFormat="1"/>
    <xf numFmtId="0" fontId="7" fillId="6" borderId="0" xfId="0" applyFont="1" applyFill="1" applyAlignment="1"/>
    <xf numFmtId="0" fontId="7" fillId="6" borderId="0" xfId="0" applyFont="1" applyFill="1" applyAlignment="1">
      <alignment horizontal="left"/>
    </xf>
    <xf numFmtId="0" fontId="18" fillId="6" borderId="0" xfId="0"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0" fontId="18" fillId="6" borderId="0" xfId="0" applyFont="1" applyFill="1" applyBorder="1" applyAlignment="1">
      <alignment horizontal="center"/>
    </xf>
    <xf numFmtId="0" fontId="18" fillId="6" borderId="0" xfId="0" applyFont="1" applyFill="1" applyAlignment="1"/>
    <xf numFmtId="8" fontId="18" fillId="6" borderId="0" xfId="0" applyNumberFormat="1" applyFont="1" applyFill="1" applyAlignment="1">
      <alignment horizontal="center" vertical="center" wrapText="1"/>
    </xf>
    <xf numFmtId="0" fontId="7" fillId="6" borderId="0" xfId="0" applyFont="1" applyFill="1" applyBorder="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6"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9" t="s">
        <v>2</v>
      </c>
      <c r="D1" s="59"/>
      <c r="E1" s="59"/>
    </row>
    <row r="2" spans="1:5" ht="85.5" customHeight="1" x14ac:dyDescent="0.2">
      <c r="A2" s="13">
        <v>34</v>
      </c>
      <c r="B2" s="13" t="s">
        <v>3</v>
      </c>
      <c r="C2" s="58" t="s">
        <v>4</v>
      </c>
      <c r="D2" s="58"/>
      <c r="E2" s="58"/>
    </row>
    <row r="3" spans="1:5" ht="64.5" customHeight="1" x14ac:dyDescent="0.2">
      <c r="A3" s="13">
        <v>54</v>
      </c>
      <c r="B3" s="13" t="s">
        <v>5</v>
      </c>
      <c r="C3" s="58" t="s">
        <v>6</v>
      </c>
      <c r="D3" s="58"/>
      <c r="E3" s="58"/>
    </row>
    <row r="4" spans="1:5" ht="69" customHeight="1" x14ac:dyDescent="0.2">
      <c r="A4" s="13">
        <v>54</v>
      </c>
      <c r="B4" s="13" t="s">
        <v>7</v>
      </c>
      <c r="C4" s="58" t="s">
        <v>8</v>
      </c>
      <c r="D4" s="58"/>
      <c r="E4" s="58"/>
    </row>
    <row r="10" spans="1:5" ht="15.75" x14ac:dyDescent="0.2">
      <c r="B10" s="57" t="s">
        <v>46</v>
      </c>
      <c r="C10" s="57"/>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1" t="s">
        <v>60</v>
      </c>
    </row>
    <row r="23" spans="2:3" x14ac:dyDescent="0.2">
      <c r="B23" s="11">
        <v>11</v>
      </c>
      <c r="C23" s="10" t="s">
        <v>61</v>
      </c>
    </row>
    <row r="24" spans="2:3" x14ac:dyDescent="0.2">
      <c r="B24" s="35">
        <v>12</v>
      </c>
      <c r="C24" s="36" t="s">
        <v>59</v>
      </c>
    </row>
    <row r="26" spans="2:3" ht="15.75" x14ac:dyDescent="0.2">
      <c r="B26" s="57" t="s">
        <v>45</v>
      </c>
      <c r="C26" s="57"/>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7" t="s">
        <v>47</v>
      </c>
      <c r="C34" s="57"/>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1" t="s">
        <v>52</v>
      </c>
    </row>
    <row r="42" spans="2:3" x14ac:dyDescent="0.2">
      <c r="B42" s="11">
        <v>6</v>
      </c>
      <c r="C42" s="3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3"/>
  <sheetViews>
    <sheetView showGridLines="0" tabSelected="1" topLeftCell="A4" zoomScale="90" zoomScaleNormal="90" workbookViewId="0">
      <selection activeCell="G5" sqref="G5"/>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18">
        <v>6</v>
      </c>
      <c r="C1" s="61" t="s">
        <v>25</v>
      </c>
      <c r="D1" s="62"/>
      <c r="F1" s="2" t="s">
        <v>26</v>
      </c>
      <c r="G1" s="8" t="s">
        <v>27</v>
      </c>
      <c r="H1" s="7">
        <v>6</v>
      </c>
      <c r="I1" s="63" t="s">
        <v>28</v>
      </c>
      <c r="J1" s="64"/>
      <c r="K1" s="64"/>
      <c r="L1" s="64"/>
    </row>
    <row r="2" spans="1:16" ht="29.25" customHeight="1" thickBot="1" x14ac:dyDescent="0.25">
      <c r="B2" s="19" t="str">
        <f>IF(B1&gt;0, CHOOSE(B1,"Enero", "Febrero", "Marzo", "Abril", "Mayo", "Junio", "Julio", "Agosto","Septiembre","Octubre","Noviembre","Diciembre"),"Escriba arriba número de mes a reportar")</f>
        <v>Junio</v>
      </c>
      <c r="F2" s="3"/>
      <c r="G2" s="9" t="s">
        <v>29</v>
      </c>
      <c r="H2" s="7">
        <v>9</v>
      </c>
      <c r="I2" s="63" t="s">
        <v>30</v>
      </c>
      <c r="J2" s="64"/>
      <c r="K2" s="64"/>
      <c r="L2" s="64"/>
    </row>
    <row r="3" spans="1:16" ht="18.75" thickBot="1" x14ac:dyDescent="0.25">
      <c r="A3" s="2" t="s">
        <v>31</v>
      </c>
      <c r="B3" s="18">
        <v>2020</v>
      </c>
      <c r="D3" s="3"/>
      <c r="E3" s="15"/>
      <c r="F3" s="14"/>
      <c r="M3" s="22" t="s">
        <v>32</v>
      </c>
      <c r="N3" s="33"/>
    </row>
    <row r="4" spans="1:16" ht="32.25" customHeight="1" x14ac:dyDescent="0.2">
      <c r="M4" s="23">
        <v>1</v>
      </c>
      <c r="N4" s="34" t="s">
        <v>33</v>
      </c>
    </row>
    <row r="5" spans="1:16" ht="77.25" thickBot="1" x14ac:dyDescent="0.25">
      <c r="F5" s="10"/>
      <c r="M5" s="24">
        <v>2</v>
      </c>
      <c r="N5" s="32" t="s">
        <v>34</v>
      </c>
    </row>
    <row r="6" spans="1:16" ht="18" customHeight="1" x14ac:dyDescent="0.25">
      <c r="A6" s="60" t="s">
        <v>35</v>
      </c>
      <c r="B6" s="60"/>
      <c r="C6" s="60"/>
      <c r="D6" s="60"/>
      <c r="E6" s="60"/>
      <c r="F6" s="60"/>
      <c r="G6" s="60"/>
      <c r="H6" s="60"/>
      <c r="I6" s="60"/>
    </row>
    <row r="7" spans="1:16" x14ac:dyDescent="0.2">
      <c r="D7" s="65" t="s">
        <v>83</v>
      </c>
      <c r="E7" s="66"/>
      <c r="F7" s="66"/>
    </row>
    <row r="9" spans="1:16" s="1" customFormat="1" ht="44.25" customHeight="1" thickBot="1" x14ac:dyDescent="0.25">
      <c r="A9" s="20" t="s">
        <v>51</v>
      </c>
      <c r="B9" s="20" t="s">
        <v>57</v>
      </c>
      <c r="C9" s="28" t="s">
        <v>36</v>
      </c>
      <c r="D9" s="20" t="s">
        <v>37</v>
      </c>
      <c r="E9" s="28" t="s">
        <v>20</v>
      </c>
      <c r="F9" s="28" t="s">
        <v>9</v>
      </c>
      <c r="G9" s="28" t="s">
        <v>38</v>
      </c>
      <c r="H9" s="30" t="s">
        <v>56</v>
      </c>
      <c r="I9" s="28" t="s">
        <v>39</v>
      </c>
      <c r="J9" s="29" t="s">
        <v>58</v>
      </c>
      <c r="K9" s="28" t="s">
        <v>40</v>
      </c>
      <c r="L9" s="16" t="s">
        <v>41</v>
      </c>
      <c r="M9" s="16" t="s">
        <v>42</v>
      </c>
    </row>
    <row r="10" spans="1:16" ht="15" x14ac:dyDescent="0.2">
      <c r="A10" s="25">
        <v>357220</v>
      </c>
      <c r="B10" s="25" t="s">
        <v>62</v>
      </c>
      <c r="C10" s="26">
        <v>43902</v>
      </c>
      <c r="D10" s="27" t="s">
        <v>64</v>
      </c>
      <c r="E10" s="25" t="s">
        <v>23</v>
      </c>
      <c r="F10" s="27" t="s">
        <v>17</v>
      </c>
      <c r="G10" s="26">
        <v>43990</v>
      </c>
      <c r="H10" s="38" t="s">
        <v>63</v>
      </c>
      <c r="I10" s="37">
        <v>0</v>
      </c>
      <c r="J10" s="27" t="s">
        <v>49</v>
      </c>
      <c r="K10" s="37">
        <v>0</v>
      </c>
      <c r="L10" s="4" t="e">
        <f>IF(Formato!#REF!&lt;&gt;"",MONTH(#REF!),"")</f>
        <v>#REF!</v>
      </c>
      <c r="M10" s="5" t="e">
        <f>IF(Formato!#REF!&lt;&gt;"",MONTH(#REF!),"")</f>
        <v>#REF!</v>
      </c>
      <c r="P10" s="10"/>
    </row>
    <row r="11" spans="1:16" ht="15" x14ac:dyDescent="0.2">
      <c r="A11" s="45">
        <v>599320</v>
      </c>
      <c r="B11" s="49" t="s">
        <v>66</v>
      </c>
      <c r="C11" s="46">
        <v>43972</v>
      </c>
      <c r="D11" s="48" t="s">
        <v>65</v>
      </c>
      <c r="E11" s="25" t="s">
        <v>23</v>
      </c>
      <c r="F11" s="27" t="s">
        <v>17</v>
      </c>
      <c r="G11" s="26">
        <v>44008</v>
      </c>
      <c r="H11" s="26" t="s">
        <v>63</v>
      </c>
      <c r="I11" s="37">
        <v>0</v>
      </c>
      <c r="J11" s="27" t="s">
        <v>49</v>
      </c>
      <c r="K11" s="37">
        <v>0</v>
      </c>
      <c r="L11" s="4" t="e">
        <f>IF(Formato!#REF!&lt;&gt;"",MONTH(#REF!),"")</f>
        <v>#REF!</v>
      </c>
      <c r="M11" s="5" t="e">
        <f>IF(Formato!#REF!&lt;&gt;"",MONTH(#REF!),"")</f>
        <v>#REF!</v>
      </c>
      <c r="P11" s="10"/>
    </row>
    <row r="12" spans="1:16" ht="15" x14ac:dyDescent="0.2">
      <c r="A12" s="53">
        <v>650520</v>
      </c>
      <c r="B12" s="50" t="s">
        <v>69</v>
      </c>
      <c r="C12" s="46">
        <v>43978</v>
      </c>
      <c r="D12" s="51" t="s">
        <v>67</v>
      </c>
      <c r="E12" s="50" t="s">
        <v>23</v>
      </c>
      <c r="F12" s="51" t="s">
        <v>17</v>
      </c>
      <c r="G12" s="52">
        <v>43993</v>
      </c>
      <c r="H12" s="52" t="s">
        <v>63</v>
      </c>
      <c r="I12" s="55">
        <v>0</v>
      </c>
      <c r="J12" s="51" t="s">
        <v>49</v>
      </c>
      <c r="K12" s="55">
        <v>0</v>
      </c>
      <c r="L12" s="4">
        <f>IF(Formato!$C10&lt;&gt;"",MONTH(C10),"")</f>
        <v>3</v>
      </c>
      <c r="M12" s="5">
        <f>IF(Formato!$G10&lt;&gt;"",MONTH(G10),"")</f>
        <v>6</v>
      </c>
    </row>
    <row r="13" spans="1:16" ht="15" x14ac:dyDescent="0.2">
      <c r="A13" s="53">
        <v>650620</v>
      </c>
      <c r="B13" s="50" t="s">
        <v>69</v>
      </c>
      <c r="C13" s="26">
        <v>43978</v>
      </c>
      <c r="D13" s="54" t="s">
        <v>68</v>
      </c>
      <c r="E13" s="50" t="s">
        <v>23</v>
      </c>
      <c r="F13" s="51" t="s">
        <v>17</v>
      </c>
      <c r="G13" s="52">
        <v>43993</v>
      </c>
      <c r="H13" s="52" t="s">
        <v>63</v>
      </c>
      <c r="I13" s="55">
        <v>0</v>
      </c>
      <c r="J13" s="51" t="s">
        <v>49</v>
      </c>
      <c r="K13" s="55">
        <v>0</v>
      </c>
      <c r="L13" s="4"/>
      <c r="M13" s="5"/>
    </row>
    <row r="14" spans="1:16" ht="15" x14ac:dyDescent="0.2">
      <c r="A14" s="53">
        <v>650820</v>
      </c>
      <c r="B14" s="50" t="s">
        <v>69</v>
      </c>
      <c r="C14" s="26">
        <v>43978</v>
      </c>
      <c r="D14" s="54" t="s">
        <v>70</v>
      </c>
      <c r="E14" s="50" t="s">
        <v>23</v>
      </c>
      <c r="F14" s="51" t="s">
        <v>17</v>
      </c>
      <c r="G14" s="52">
        <v>43993</v>
      </c>
      <c r="H14" s="52" t="s">
        <v>63</v>
      </c>
      <c r="I14" s="55">
        <v>0</v>
      </c>
      <c r="J14" s="51" t="s">
        <v>49</v>
      </c>
      <c r="K14" s="55">
        <v>0</v>
      </c>
      <c r="L14" s="43" t="e">
        <f>IF(Formato!#REF!&lt;&gt;"",MONTH(#REF!),"")</f>
        <v>#REF!</v>
      </c>
      <c r="M14" s="44">
        <f>IF(Formato!$G11&lt;&gt;"",MONTH(G11),"")</f>
        <v>6</v>
      </c>
    </row>
    <row r="15" spans="1:16" ht="15" x14ac:dyDescent="0.2">
      <c r="A15" s="53">
        <v>651020</v>
      </c>
      <c r="B15" s="50" t="s">
        <v>69</v>
      </c>
      <c r="C15" s="46">
        <v>43978</v>
      </c>
      <c r="D15" s="54" t="s">
        <v>71</v>
      </c>
      <c r="E15" s="50" t="s">
        <v>23</v>
      </c>
      <c r="F15" s="51" t="s">
        <v>17</v>
      </c>
      <c r="G15" s="52">
        <v>43993</v>
      </c>
      <c r="H15" s="52" t="s">
        <v>63</v>
      </c>
      <c r="I15" s="55">
        <v>0</v>
      </c>
      <c r="J15" s="51" t="s">
        <v>49</v>
      </c>
      <c r="K15" s="55">
        <v>0</v>
      </c>
      <c r="L15" s="43" t="e">
        <f>IF(Formato!#REF!&lt;&gt;"",MONTH(#REF!),"")</f>
        <v>#REF!</v>
      </c>
      <c r="M15" s="44" t="e">
        <f>IF(Formato!#REF!&lt;&gt;"",MONTH(#REF!),"")</f>
        <v>#REF!</v>
      </c>
    </row>
    <row r="16" spans="1:16" ht="15" x14ac:dyDescent="0.2">
      <c r="A16" s="50">
        <v>758320</v>
      </c>
      <c r="B16" s="25" t="s">
        <v>72</v>
      </c>
      <c r="C16" s="26">
        <v>43986</v>
      </c>
      <c r="D16" s="27" t="s">
        <v>73</v>
      </c>
      <c r="E16" s="50" t="s">
        <v>23</v>
      </c>
      <c r="F16" s="51" t="s">
        <v>17</v>
      </c>
      <c r="G16" s="52">
        <v>43993</v>
      </c>
      <c r="H16" s="52" t="s">
        <v>63</v>
      </c>
      <c r="I16" s="55">
        <v>0</v>
      </c>
      <c r="J16" s="51" t="s">
        <v>49</v>
      </c>
      <c r="K16" s="55">
        <v>0</v>
      </c>
      <c r="L16" s="40">
        <f>IF(Formato!$C12&lt;&gt;"",MONTH(C12),"")</f>
        <v>5</v>
      </c>
      <c r="M16" s="41">
        <f>IF(Formato!$G12&lt;&gt;"",MONTH(G12),"")</f>
        <v>6</v>
      </c>
    </row>
    <row r="17" spans="1:13" ht="15" x14ac:dyDescent="0.2">
      <c r="A17" s="50">
        <v>792520</v>
      </c>
      <c r="B17" s="25" t="s">
        <v>75</v>
      </c>
      <c r="C17" s="26">
        <v>43998</v>
      </c>
      <c r="D17" s="48" t="s">
        <v>74</v>
      </c>
      <c r="E17" s="50" t="s">
        <v>23</v>
      </c>
      <c r="F17" s="51" t="s">
        <v>17</v>
      </c>
      <c r="G17" s="52">
        <v>44006</v>
      </c>
      <c r="H17" s="52" t="s">
        <v>63</v>
      </c>
      <c r="I17" s="55">
        <v>0</v>
      </c>
      <c r="J17" s="51" t="s">
        <v>49</v>
      </c>
      <c r="K17" s="55">
        <v>0</v>
      </c>
      <c r="L17" s="40" t="e">
        <f>IF(Formato!#REF!&lt;&gt;"",MONTH(#REF!),"")</f>
        <v>#REF!</v>
      </c>
      <c r="M17" s="41">
        <f>IF(Formato!$G13&lt;&gt;"",MONTH(G13),"")</f>
        <v>6</v>
      </c>
    </row>
    <row r="18" spans="1:13" ht="15" x14ac:dyDescent="0.2">
      <c r="A18" s="50">
        <v>802220</v>
      </c>
      <c r="B18" s="25" t="s">
        <v>76</v>
      </c>
      <c r="C18" s="26">
        <v>44000</v>
      </c>
      <c r="D18" s="48" t="s">
        <v>77</v>
      </c>
      <c r="E18" s="50" t="s">
        <v>22</v>
      </c>
      <c r="F18" s="51" t="s">
        <v>61</v>
      </c>
      <c r="G18" s="52"/>
      <c r="H18" s="52" t="s">
        <v>63</v>
      </c>
      <c r="I18" s="55">
        <v>0</v>
      </c>
      <c r="J18" s="51" t="s">
        <v>49</v>
      </c>
      <c r="K18" s="55">
        <v>0</v>
      </c>
      <c r="L18" s="40" t="e">
        <f>IF(Formato!#REF!&lt;&gt;"",MONTH(#REF!),"")</f>
        <v>#REF!</v>
      </c>
      <c r="M18" s="41">
        <f>IF(Formato!$G14&lt;&gt;"",MONTH(G14),"")</f>
        <v>6</v>
      </c>
    </row>
    <row r="19" spans="1:13" ht="15" x14ac:dyDescent="0.2">
      <c r="A19" s="50">
        <v>818320</v>
      </c>
      <c r="B19" s="25" t="s">
        <v>79</v>
      </c>
      <c r="C19" s="26">
        <v>44009</v>
      </c>
      <c r="D19" s="48" t="s">
        <v>78</v>
      </c>
      <c r="E19" s="50" t="s">
        <v>22</v>
      </c>
      <c r="F19" s="51"/>
      <c r="G19" s="52"/>
      <c r="H19" s="52" t="s">
        <v>63</v>
      </c>
      <c r="I19" s="55">
        <v>0</v>
      </c>
      <c r="J19" s="51" t="s">
        <v>49</v>
      </c>
      <c r="K19" s="55">
        <v>0</v>
      </c>
      <c r="L19" s="40">
        <f>IF(Formato!$C15&lt;&gt;"",MONTH(C15),"")</f>
        <v>5</v>
      </c>
      <c r="M19" s="41">
        <f>IF(Formato!$G15&lt;&gt;"",MONTH(G15),"")</f>
        <v>6</v>
      </c>
    </row>
    <row r="20" spans="1:13" ht="15" x14ac:dyDescent="0.2">
      <c r="A20" s="25">
        <v>818420</v>
      </c>
      <c r="B20" s="25" t="s">
        <v>79</v>
      </c>
      <c r="C20" s="26">
        <v>44009</v>
      </c>
      <c r="D20" s="56" t="s">
        <v>80</v>
      </c>
      <c r="E20" s="50" t="s">
        <v>22</v>
      </c>
      <c r="F20" s="51"/>
      <c r="G20" s="52"/>
      <c r="H20" s="52" t="s">
        <v>63</v>
      </c>
      <c r="I20" s="55">
        <v>0</v>
      </c>
      <c r="J20" s="51" t="s">
        <v>49</v>
      </c>
      <c r="K20" s="55">
        <v>0</v>
      </c>
      <c r="L20" s="43" t="e">
        <f>IF(Formato!#REF!&lt;&gt;"",MONTH(#REF!),"")</f>
        <v>#REF!</v>
      </c>
      <c r="M20" s="44" t="str">
        <f>IF(Formato!$G20&lt;&gt;"",MONTH(G20),"")</f>
        <v/>
      </c>
    </row>
    <row r="21" spans="1:13" ht="15" x14ac:dyDescent="0.2">
      <c r="A21" s="25">
        <v>819720</v>
      </c>
      <c r="B21" s="25" t="s">
        <v>81</v>
      </c>
      <c r="C21" s="26">
        <v>44010</v>
      </c>
      <c r="D21" s="56" t="s">
        <v>82</v>
      </c>
      <c r="E21" s="25" t="s">
        <v>23</v>
      </c>
      <c r="F21" s="27" t="s">
        <v>16</v>
      </c>
      <c r="G21" s="52">
        <v>44012</v>
      </c>
      <c r="H21" s="52" t="s">
        <v>63</v>
      </c>
      <c r="I21" s="55">
        <v>0</v>
      </c>
      <c r="J21" s="51" t="s">
        <v>49</v>
      </c>
      <c r="K21" s="55">
        <v>0</v>
      </c>
      <c r="L21" s="43" t="e">
        <f>IF(Formato!#REF!&lt;&gt;"",MONTH(#REF!),"")</f>
        <v>#REF!</v>
      </c>
      <c r="M21" s="44" t="e">
        <f>IF(Formato!#REF!&lt;&gt;"",MONTH(#REF!),"")</f>
        <v>#REF!</v>
      </c>
    </row>
    <row r="22" spans="1:13" x14ac:dyDescent="0.2">
      <c r="A22" s="39"/>
      <c r="B22" s="47"/>
      <c r="M22" s="17" t="s">
        <v>43</v>
      </c>
    </row>
    <row r="23" spans="1:13" ht="165.75" x14ac:dyDescent="0.2">
      <c r="M23" s="42" t="s">
        <v>44</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MAYRA SARAI MSRU. ROMERO URESTI</cp:lastModifiedBy>
  <cp:revision/>
  <dcterms:created xsi:type="dcterms:W3CDTF">2017-10-19T22:18:57Z</dcterms:created>
  <dcterms:modified xsi:type="dcterms:W3CDTF">2020-07-15T18:48:28Z</dcterms:modified>
</cp:coreProperties>
</file>